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firstSheet="1" activeTab="1"/>
  </bookViews>
  <sheets>
    <sheet name="1 полугодие 2015 года" sheetId="14" state="hidden" r:id="rId1"/>
    <sheet name="9 месяцев" sheetId="20" r:id="rId2"/>
    <sheet name="Соц-эк показатели" sheetId="5" state="hidden" r:id="rId3"/>
    <sheet name="Показатели транспортной работы" sheetId="9" state="hidden" r:id="rId4"/>
    <sheet name="зп" sheetId="19" state="hidden" r:id="rId5"/>
    <sheet name="ЗП2" sheetId="25" state="hidden" r:id="rId6"/>
    <sheet name="Лист2" sheetId="2" r:id="rId7"/>
    <sheet name="Лист3" sheetId="3" r:id="rId8"/>
  </sheets>
  <calcPr calcId="144525"/>
</workbook>
</file>

<file path=xl/calcChain.xml><?xml version="1.0" encoding="utf-8"?>
<calcChain xmlns="http://schemas.openxmlformats.org/spreadsheetml/2006/main"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G11" i="5"/>
  <c r="F11" i="5"/>
  <c r="E11" i="5"/>
  <c r="D11" i="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<sst xmlns="http://schemas.openxmlformats.org/spreadsheetml/2006/main" count="195" uniqueCount="115">
  <si>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</si>
  <si>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</si>
  <si>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</si>
  <si>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</si>
  <si>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</si>
  <si>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</si>
  <si>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</si>
  <si>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</si>
  <si>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</si>
  <si>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</si>
  <si>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</si>
  <si>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</si>
  <si>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</si>
  <si>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</si>
  <si>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</si>
  <si>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</si>
  <si>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</si>
  <si>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</si>
  <si>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</si>
  <si>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</si>
  <si>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</si>
  <si>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</si>
  <si>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</si>
  <si>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</si>
  <si>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</si>
  <si>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</si>
  <si>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</si>
  <si>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</si>
  <si>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</si>
  <si>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</si>
  <si>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</si>
  <si>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</si>
  <si>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</si>
  <si>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</si>
  <si>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</si>
  <si>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</si>
  <si>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</si>
  <si>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</si>
  <si>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</si>
  <si>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</si>
  <si>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</si>
  <si>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</si>
  <si>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</si>
  <si>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</si>
  <si>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</si>
  <si>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</si>
  <si>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</si>
  <si>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</si>
  <si>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</si>
  <si>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</si>
  <si>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</si>
  <si>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</si>
  <si>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</si>
  <si>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</si>
  <si>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</si>
  <si>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</si>
  <si>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</si>
  <si>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</si>
  <si>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</si>
  <si>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</si>
  <si>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</si>
  <si>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</si>
  <si>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</si>
  <si>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</si>
  <si>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</si>
  <si>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</si>
  <si>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</si>
  <si>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</si>
  <si>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</si>
  <si>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</si>
  <si>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</si>
  <si>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</si>
  <si>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</si>
  <si>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</si>
  <si>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</si>
  <si>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</si>
  <si>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</si>
  <si>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</si>
  <si>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</si>
  <si>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</si>
  <si>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</si>
  <si>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</si>
  <si>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</si>
  <si>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</si>
  <si>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</si>
  <si>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</si>
  <si>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</si>
  <si>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</si>
  <si>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</si>
  <si>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</si>
  <si>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</si>
  <si>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</si>
  <si>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</si>
  <si>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</si>
  <si>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</si>
  <si>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</si>
  <si>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</si>
  <si>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</si>
  <si>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</si>
  <si>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</si>
  <si>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</si>
  <si>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</si>
  <si>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</si>
  <si>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</si>
  <si>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</si>
  <si>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</si>
  <si>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</si>
  <si>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</si>
  <si>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 xml:space="preserve">Бюджетные назначения на 2016 год
</t>
  </si>
  <si>
    <t>9 месяцев
 2015 года</t>
  </si>
  <si>
    <t>9 месяцев
 2016 года</t>
  </si>
  <si>
    <t>сентябрь
  2015 года</t>
  </si>
  <si>
    <t>сентябрь
  2016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</si>
  <si>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30 сентября 2016 года</t>
  </si>
  <si>
    <t>Кассовое исполнение по состоянию 
на 30 сентября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</si>
</sst>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9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100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3" zoomScaleNormal="100" workbookViewId="0">
      <selection activeCell="I25" sqref="I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113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108</v>
      </c>
      <c r="D25" s="205" t="s">
        <v>114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5675373.2999999998</v>
      </c>
      <c r="D26" s="260">
        <v>3161916</v>
      </c>
      <c r="E26" s="261">
        <f t="shared" ref="E26:E43" si="1">D26/C26*100</f>
        <v>55.712916716861606</v>
      </c>
    </row>
    <row r="27" spans="1:5" ht="52.5" customHeight="1" thickBot="1" x14ac:dyDescent="0.3">
      <c r="A27" s="201"/>
      <c r="B27" s="205" t="s">
        <v>86</v>
      </c>
      <c r="C27" s="224">
        <f>C28+C32+C33</f>
        <v>4580532.7</v>
      </c>
      <c r="D27" s="225">
        <f>D28+D32+D33</f>
        <v>2297584.7000000002</v>
      </c>
      <c r="E27" s="226">
        <f t="shared" si="1"/>
        <v>50.159770718370808</v>
      </c>
    </row>
    <row r="28" spans="1:5" ht="44.25" customHeight="1" thickBot="1" x14ac:dyDescent="0.3">
      <c r="A28" s="262">
        <v>1</v>
      </c>
      <c r="B28" s="188" t="s">
        <v>80</v>
      </c>
      <c r="C28" s="211">
        <v>241940.2</v>
      </c>
      <c r="D28" s="222">
        <v>172152</v>
      </c>
      <c r="E28" s="217">
        <f t="shared" si="1"/>
        <v>71.154772956292504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4252999</v>
      </c>
      <c r="D32" s="275">
        <v>2111077.5</v>
      </c>
      <c r="E32" s="276">
        <f t="shared" si="1"/>
        <v>49.637385289768467</v>
      </c>
    </row>
    <row r="33" spans="1:10" ht="44.25" customHeight="1" thickBot="1" x14ac:dyDescent="0.3">
      <c r="A33" s="268">
        <v>3</v>
      </c>
      <c r="B33" s="269" t="s">
        <v>81</v>
      </c>
      <c r="C33" s="270">
        <v>85593.5</v>
      </c>
      <c r="D33" s="271">
        <v>14355.2</v>
      </c>
      <c r="E33" s="272">
        <f t="shared" si="1"/>
        <v>16.771366984642526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0" sqref="G10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7" t="s">
        <v>31</v>
      </c>
      <c r="B1" s="287"/>
      <c r="C1" s="287"/>
      <c r="D1" s="287"/>
      <c r="E1" s="287"/>
      <c r="F1" s="287"/>
      <c r="G1" s="287"/>
    </row>
    <row r="2" spans="1:7" ht="18.75" customHeight="1" thickBot="1" x14ac:dyDescent="0.25">
      <c r="A2" s="287"/>
      <c r="B2" s="287"/>
      <c r="C2" s="287"/>
      <c r="D2" s="287"/>
      <c r="E2" s="287"/>
    </row>
    <row r="3" spans="1:7" ht="27.75" customHeight="1" x14ac:dyDescent="0.2">
      <c r="A3" s="292" t="s">
        <v>0</v>
      </c>
      <c r="B3" s="292" t="s">
        <v>76</v>
      </c>
      <c r="C3" s="118"/>
      <c r="D3" s="283" t="s">
        <v>32</v>
      </c>
      <c r="E3" s="283"/>
      <c r="F3" s="283" t="s">
        <v>85</v>
      </c>
      <c r="G3" s="283"/>
    </row>
    <row r="4" spans="1:7" ht="15" customHeight="1" x14ac:dyDescent="0.2">
      <c r="A4" s="293"/>
      <c r="B4" s="293"/>
      <c r="C4" s="295" t="s">
        <v>34</v>
      </c>
      <c r="D4" s="284" t="s">
        <v>109</v>
      </c>
      <c r="E4" s="284" t="s">
        <v>110</v>
      </c>
      <c r="F4" s="284" t="s">
        <v>109</v>
      </c>
      <c r="G4" s="284" t="s">
        <v>110</v>
      </c>
    </row>
    <row r="5" spans="1:7" ht="12.75" customHeight="1" x14ac:dyDescent="0.2">
      <c r="A5" s="293"/>
      <c r="B5" s="293"/>
      <c r="C5" s="296"/>
      <c r="D5" s="285"/>
      <c r="E5" s="285"/>
      <c r="F5" s="285"/>
      <c r="G5" s="285"/>
    </row>
    <row r="6" spans="1:7" ht="13.5" customHeight="1" thickBot="1" x14ac:dyDescent="0.25">
      <c r="A6" s="294"/>
      <c r="B6" s="294"/>
      <c r="C6" s="297"/>
      <c r="D6" s="286"/>
      <c r="E6" s="286"/>
      <c r="F6" s="286"/>
      <c r="G6" s="286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28682</v>
      </c>
      <c r="E7" s="122">
        <v>27004</v>
      </c>
      <c r="F7" s="122">
        <v>1067</v>
      </c>
      <c r="G7" s="122">
        <v>807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94.149640889756654</v>
      </c>
      <c r="F8" s="126"/>
      <c r="G8" s="126">
        <f>G7/F7*100</f>
        <v>75.632614807872542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7836221.9000000004</v>
      </c>
      <c r="E9" s="130">
        <v>7860460.5999999996</v>
      </c>
      <c r="F9" s="130">
        <v>236846.4</v>
      </c>
      <c r="G9" s="130">
        <v>153429.4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100.30931615144792</v>
      </c>
      <c r="F10" s="134"/>
      <c r="G10" s="134">
        <f>G9/F9*100</f>
        <v>64.78012754257611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D9/D7/9*1000</f>
        <v>30356.715787679459</v>
      </c>
      <c r="E11" s="122">
        <f>E9/E7/9*1000</f>
        <v>32342.782962194895</v>
      </c>
      <c r="F11" s="122">
        <f>F9/F7/9*1000</f>
        <v>24663.792564823492</v>
      </c>
      <c r="G11" s="122">
        <f>G9/G7/9*1000</f>
        <v>21124.79691587498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106.54243096785028</v>
      </c>
      <c r="F12" s="134"/>
      <c r="G12" s="134">
        <f>G11/F11*100</f>
        <v>85.651048436095053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88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88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89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90"/>
      <c r="B17" s="291"/>
      <c r="C17" s="291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301" t="s">
        <v>68</v>
      </c>
      <c r="B1" s="302"/>
      <c r="C1" s="302"/>
      <c r="D1" s="302"/>
      <c r="E1" s="302"/>
      <c r="F1" s="302"/>
      <c r="G1" s="302"/>
    </row>
    <row r="2" spans="1:8" ht="54" customHeight="1" thickBot="1" x14ac:dyDescent="0.25">
      <c r="A2" s="303" t="s">
        <v>0</v>
      </c>
      <c r="B2" s="306" t="s">
        <v>1</v>
      </c>
      <c r="C2" s="2" t="s">
        <v>2</v>
      </c>
      <c r="D2" s="3" t="s">
        <v>2</v>
      </c>
      <c r="E2" s="309" t="s">
        <v>69</v>
      </c>
      <c r="F2" s="309" t="s">
        <v>70</v>
      </c>
      <c r="G2" s="312" t="s">
        <v>3</v>
      </c>
    </row>
    <row r="3" spans="1:8" ht="12.75" hidden="1" customHeight="1" x14ac:dyDescent="0.2">
      <c r="A3" s="304"/>
      <c r="B3" s="307"/>
      <c r="C3" s="315">
        <v>2001</v>
      </c>
      <c r="D3" s="317">
        <v>2002</v>
      </c>
      <c r="E3" s="310"/>
      <c r="F3" s="310"/>
      <c r="G3" s="313"/>
    </row>
    <row r="4" spans="1:8" ht="15.75" hidden="1" customHeight="1" thickBot="1" x14ac:dyDescent="0.25">
      <c r="A4" s="305"/>
      <c r="B4" s="308"/>
      <c r="C4" s="316"/>
      <c r="D4" s="318"/>
      <c r="E4" s="311"/>
      <c r="F4" s="311"/>
      <c r="G4" s="314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8"/>
      <c r="B38" s="299"/>
      <c r="C38" s="299"/>
      <c r="D38" s="300"/>
      <c r="E38" s="300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280" t="s">
        <v>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280" t="s">
        <v>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111</v>
      </c>
      <c r="J3" s="194" t="s">
        <v>112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9 месяцев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2016-11-24T14:10:35Z</dcterms:modified>
</cp:coreProperties>
</file>